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8.201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9"/>
            <rFont val="Tahoma"/>
            <family val="2"/>
          </rPr>
          <t xml:space="preserve">Prosimy o uzupełnienie wskazanych przez Zamawiającego pól oraz </t>
        </r>
        <r>
          <rPr>
            <b/>
            <sz val="9"/>
            <color indexed="10"/>
            <rFont val="Tahoma"/>
            <family val="2"/>
          </rPr>
          <t>sprawdzenie poprawności</t>
        </r>
        <r>
          <rPr>
            <b/>
            <sz val="9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<sst xmlns="http://schemas.openxmlformats.org/spreadsheetml/2006/main" count="123" uniqueCount="54">
  <si>
    <t>Opis przedmiotu zamówienia</t>
  </si>
  <si>
    <t>Ilość</t>
  </si>
  <si>
    <t>Wartość brutto</t>
  </si>
  <si>
    <t>lp</t>
  </si>
  <si>
    <t>Wartość netto</t>
  </si>
  <si>
    <t>Cena jednostkowa brutto</t>
  </si>
  <si>
    <t>Nazwa producenta</t>
  </si>
  <si>
    <t>RAZEM</t>
  </si>
  <si>
    <t xml:space="preserve">PAKIET </t>
  </si>
  <si>
    <t>pakiet 1</t>
  </si>
  <si>
    <t>pakiet 2</t>
  </si>
  <si>
    <t>pakiet 3</t>
  </si>
  <si>
    <t>pakiet 4</t>
  </si>
  <si>
    <t>pakiet 5</t>
  </si>
  <si>
    <t xml:space="preserve">Suma </t>
  </si>
  <si>
    <t>Wartość Brutto w zł</t>
  </si>
  <si>
    <t>Rękawice foliowe. Rozmiar M-L.</t>
  </si>
  <si>
    <t>kpl.</t>
  </si>
  <si>
    <t>osłona na oczy , bez refleksu, jednorazowa, kompatybilna z oprawkami z poz.4</t>
  </si>
  <si>
    <t>oprawki na oczy z wymiennymi osłonami</t>
  </si>
  <si>
    <t xml:space="preserve">maska chirurgiczna typu "kaczy dziub" (fluidsheld) , do zabiegów o podwyższonym ryzyku zakażenia miejsca operowanego oraz podwyższonej ochronie personelu przed krwiopochodnymi patogenami, specjalna warstwa zapewniająca odporność na rozprysk krwi ≥ 160 mmHg , zgodna z normą EN 14683 ( II R)- wymaga się dostarczenia karty technicznej wyrobu na potwierdzenie zgodności z normą. </t>
  </si>
  <si>
    <t>Rozmiar</t>
  </si>
  <si>
    <t>J.m.</t>
  </si>
  <si>
    <t>Podatek Vat
 (%)</t>
  </si>
  <si>
    <t>Nazwa handlowa/ 
Nr katalogowy</t>
  </si>
  <si>
    <t>-</t>
  </si>
  <si>
    <t xml:space="preserve">  Cena jednostkowa netto  </t>
  </si>
  <si>
    <t xml:space="preserve"> S-XXL</t>
  </si>
  <si>
    <t>XS-XL</t>
  </si>
  <si>
    <t>M-L</t>
  </si>
  <si>
    <t>XS-XS</t>
  </si>
  <si>
    <t>szt..</t>
  </si>
  <si>
    <t>op.100 szt..</t>
  </si>
  <si>
    <t xml:space="preserve">maska chirurgiczna typu II R , trójwarstwowa, wykonana z włókniny , wyposażona w szt.ywnik umożliwiający dopasowanie do twarzy, zgodna z normą EN 14683- wymaga się dostarczenia karty technicznej wyrobu na potwierdzenie zgodności z normą. </t>
  </si>
  <si>
    <t xml:space="preserve">Termiczny papier rejestracyjny do aparatu WELCH ALLYN CP-50 </t>
  </si>
  <si>
    <t>Składanka 250 stron</t>
  </si>
  <si>
    <t>114 x 70 x 250</t>
  </si>
  <si>
    <t>Załącznik nr 3 do SIWZ                                                                                                - Formularz asortymentowo-cenowy</t>
  </si>
  <si>
    <t>Worki na wymiociny. Torba ergonomiczna ze sztywnym plastikowym ustnikiem, obejmującym usta pacjenta. Posiadająca system "okręć i zamknij" do higienicznej i bezzapachowej utylizacji. Zamawiający dopuszcza torbę na wymiociny wyskalowaną co 100 ml, wykonaną z przeźroczystej niebieskawej folii oraz posiadającą sztywny trójkątny ustnik dopasowany do kształtu twarzy pozwalający wygodnie trzymać wyrób podczas użycia oraz posiadający system okręć i zamknij do higienicznej i bezzapachowej utylizacji.</t>
  </si>
  <si>
    <t xml:space="preserve">Pakiet nr 1 Dostawa drobnego sprzętu medycznego </t>
  </si>
  <si>
    <t xml:space="preserve">Pakiet nr 2 Dostawa artykułow jednorazowych niesterylnych rękawic </t>
  </si>
  <si>
    <t xml:space="preserve">Pakiet nr 3 Dostawa artykułow jednorazowych niesterylnych rękawic diagnostycznych do kontaktu z cytostatykami  </t>
  </si>
  <si>
    <t xml:space="preserve">Pakiet nr 4 Dostawa artykułow jednorazowych niesterylnych - ubrań operacyjnych (komplety chirurgiczne)  </t>
  </si>
  <si>
    <t xml:space="preserve">Pakiet nr 5 Dostawa artykułow jednorazowych niesterylnych - ubrań operacyjnych (maski, osłony, oprawki)  </t>
  </si>
  <si>
    <t>………….</t>
  </si>
  <si>
    <t>podpis Wykonawcy</t>
  </si>
  <si>
    <t>Rękawice diagnostyczne z nitrylowe, bezpudrowe, bez protein lateksu, teksturowane na końcówkach palców, pasujące na prawą i lewą rękę, rant mankietu równomiernie rolowany. Dł. min 240 mm , grubość: na palcu 0,13-0,09 mm, na dłoni 0,09-0,07 mm, AQL ≤1,5 siła zerwania przed i po starzeniu min. 6 N  potwierdzone badaniami wytwórcy lub niezależnego od producenta laboratorium, kolor nie biały/kremowy. Opakowanie oznakowane - zgodne jednocześnie z wymaganiami dla wyrobów medycznych (klasa I – EN 455) i dla środków ochrony indywidualnej, zapewniających ochronę przed mikroorganizmami (kat. III – EN 420)</t>
  </si>
  <si>
    <t>Rękawice lateksowe diagnostyczno-zabiegowe, niesterylne, bezpudrowe, wewnętrzna strona polimeryzowana, o zawartości protein białkowych ≤ 30µg/g, pasujące na prawą i lewą rękę, teksturowane końcówki palców lub cała powierzchnia rękawic, rant mankietu równomiernie rolowany. Dł. min. 240 mm grubość na palcu 0,12-0,8 mm, dłoni 0,13-0,08 mm, AQL ≤1,5. Siła zrywu powyżej 7 N. Opakowanie oznakowane - zgodne jednocześnie z wymaganiami dla wyrobów medycznych (klasa I – EN 455) i dla środków ochrony indywidualnej, zapewniających ochronę przed mikroorganizmami (kat. III – EN 420)</t>
  </si>
  <si>
    <t xml:space="preserve">Rękawice diagnostyczne z nitrylu do kontaktu z cytostatykami, bezpudrowe, teksturowane na końcówkach palców, pasujące na prawą i lewą rękę, rant mankietu równomiernie rolowany. AQL ≤1,5. Dł. min 280 mm , grubość: na palcu 0,17-0,13 mm, na dłoni 0,13-0,08 mm. Rozmiar XS-XL.  Siła zrywania przed starzeniem ≥ 8 N potwierdzone raportem Jednostki Notyfikowanej. Opakowanie oznakowane - zgodne jednocześnie z wymaganiami dla wyrobów medycznych (klasa I – EN 455) i dla środków ochrony indywidualnej, 
zapewniających ochronę przed mikroorganizmami (kat. III – EN 420) </t>
  </si>
  <si>
    <t xml:space="preserve">
</t>
  </si>
  <si>
    <t>…………………….</t>
  </si>
  <si>
    <t>komplet chirurgiczny, jednorazowy, bluza , spodnie z włókniny polipropylenowej typu SMS lub SMMS o gramaturze 45 - 50 g/m2 , antystatycznej niepylącej, oddychającej, przeznaczonej  do stosowania przez personel medyczny w środowisku bloku operacyjnego kolor zielony lub niebieski, spełniający wymagania normy EN 137951-3.</t>
  </si>
  <si>
    <t>………………….</t>
  </si>
  <si>
    <r>
      <t>………………………………..</t>
    </r>
    <r>
      <rPr>
        <i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</si>
</sst>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_ ;\-#,##0\ "/>
    <numFmt numFmtId="171" formatCode="#,##0.00\ _z_ł"/>
    <numFmt numFmtId="172" formatCode="#,##0.00&quot; zł&quot;"/>
  </numFmts>
  <fonts count="50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68" fontId="6" fillId="34" borderId="10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7" fillId="33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3" fontId="6" fillId="35" borderId="0" xfId="0" applyNumberFormat="1" applyFont="1" applyFill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172" fontId="6" fillId="0" borderId="14" xfId="52" applyNumberFormat="1" applyFont="1" applyFill="1" applyBorder="1" applyAlignment="1">
      <alignment horizontal="center" vertical="center" wrapText="1"/>
      <protection/>
    </xf>
    <xf numFmtId="168" fontId="7" fillId="0" borderId="10" xfId="0" applyNumberFormat="1" applyFont="1" applyBorder="1" applyAlignment="1">
      <alignment horizontal="center" vertical="center" wrapText="1"/>
    </xf>
    <xf numFmtId="168" fontId="7" fillId="33" borderId="11" xfId="0" applyNumberFormat="1" applyFont="1" applyFill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8" fillId="0" borderId="10" xfId="52" applyFont="1" applyFill="1" applyBorder="1" applyAlignment="1">
      <alignment horizontal="left" vertical="center" wrapText="1"/>
      <protection/>
    </xf>
    <xf numFmtId="3" fontId="6" fillId="36" borderId="13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3" fontId="6" fillId="36" borderId="13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168" fontId="6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52" applyFont="1" applyFill="1" applyBorder="1" applyAlignment="1">
      <alignment horizontal="left" vertical="center" wrapText="1"/>
      <protection/>
    </xf>
    <xf numFmtId="3" fontId="6" fillId="36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8" fontId="7" fillId="37" borderId="0" xfId="0" applyNumberFormat="1" applyFont="1" applyFill="1" applyBorder="1" applyAlignment="1">
      <alignment horizontal="center" vertical="center" wrapText="1"/>
    </xf>
    <xf numFmtId="168" fontId="6" fillId="35" borderId="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3" fontId="6" fillId="0" borderId="14" xfId="52" applyNumberFormat="1" applyFont="1" applyBorder="1" applyAlignment="1">
      <alignment horizontal="center" vertical="center" wrapText="1"/>
      <protection/>
    </xf>
    <xf numFmtId="3" fontId="7" fillId="0" borderId="0" xfId="0" applyNumberFormat="1" applyFont="1" applyAlignment="1">
      <alignment vertical="center" wrapText="1"/>
    </xf>
    <xf numFmtId="3" fontId="6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0" applyNumberFormat="1" applyFont="1" applyAlignment="1">
      <alignment horizontal="center" vertical="center"/>
    </xf>
    <xf numFmtId="0" fontId="49" fillId="0" borderId="1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72" fontId="9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168" fontId="7" fillId="35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68" fontId="10" fillId="37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38" borderId="0" xfId="0" applyFont="1" applyFill="1" applyAlignment="1">
      <alignment horizontal="center" wrapText="1"/>
    </xf>
    <xf numFmtId="49" fontId="6" fillId="0" borderId="0" xfId="0" applyNumberFormat="1" applyFont="1" applyAlignment="1">
      <alignment horizontal="left" vertical="center" wrapText="1"/>
    </xf>
    <xf numFmtId="168" fontId="11" fillId="37" borderId="15" xfId="0" applyNumberFormat="1" applyFont="1" applyFill="1" applyBorder="1" applyAlignment="1">
      <alignment horizontal="center" vertical="center" wrapText="1"/>
    </xf>
    <xf numFmtId="8" fontId="7" fillId="0" borderId="1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8" fontId="6" fillId="0" borderId="16" xfId="0" applyNumberFormat="1" applyFont="1" applyBorder="1" applyAlignment="1">
      <alignment horizontal="right" vertical="center"/>
    </xf>
    <xf numFmtId="8" fontId="6" fillId="0" borderId="11" xfId="0" applyNumberFormat="1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10" zoomScaleNormal="110" zoomScalePageLayoutView="0" workbookViewId="0" topLeftCell="A28">
      <selection activeCell="B36" sqref="B36:G36"/>
    </sheetView>
  </sheetViews>
  <sheetFormatPr defaultColWidth="8.8515625" defaultRowHeight="12.75"/>
  <cols>
    <col min="1" max="1" width="3.57421875" style="1" bestFit="1" customWidth="1"/>
    <col min="2" max="2" width="49.28125" style="14" customWidth="1"/>
    <col min="3" max="3" width="8.28125" style="1" customWidth="1"/>
    <col min="4" max="4" width="9.421875" style="15" customWidth="1"/>
    <col min="5" max="5" width="10.7109375" style="11" customWidth="1"/>
    <col min="6" max="6" width="10.7109375" style="3" customWidth="1"/>
    <col min="7" max="7" width="10.28125" style="3" customWidth="1"/>
    <col min="8" max="8" width="12.00390625" style="3" customWidth="1"/>
    <col min="9" max="9" width="12.57421875" style="3" customWidth="1"/>
    <col min="10" max="10" width="12.7109375" style="3" customWidth="1"/>
    <col min="11" max="11" width="10.28125" style="3" customWidth="1"/>
    <col min="12" max="12" width="10.140625" style="3" customWidth="1"/>
    <col min="13" max="13" width="5.7109375" style="3" customWidth="1"/>
    <col min="14" max="14" width="65.57421875" style="3" customWidth="1"/>
    <col min="15" max="16384" width="8.8515625" style="3" customWidth="1"/>
  </cols>
  <sheetData>
    <row r="1" spans="6:9" ht="11.25">
      <c r="F1" s="83" t="s">
        <v>37</v>
      </c>
      <c r="G1" s="83"/>
      <c r="H1" s="83"/>
      <c r="I1" s="83"/>
    </row>
    <row r="2" spans="6:9" ht="11.25">
      <c r="F2" s="83"/>
      <c r="G2" s="83"/>
      <c r="H2" s="83"/>
      <c r="I2" s="83"/>
    </row>
    <row r="3" ht="11.25"/>
    <row r="5" ht="11.25">
      <c r="B5" s="75" t="s">
        <v>39</v>
      </c>
    </row>
    <row r="6" spans="1:12" ht="54" customHeight="1">
      <c r="A6" s="4" t="s">
        <v>3</v>
      </c>
      <c r="B6" s="5" t="s">
        <v>0</v>
      </c>
      <c r="C6" s="71" t="s">
        <v>21</v>
      </c>
      <c r="D6" s="5" t="s">
        <v>22</v>
      </c>
      <c r="E6" s="57" t="s">
        <v>1</v>
      </c>
      <c r="F6" s="18" t="s">
        <v>26</v>
      </c>
      <c r="G6" s="6" t="s">
        <v>5</v>
      </c>
      <c r="H6" s="5" t="s">
        <v>23</v>
      </c>
      <c r="I6" s="6" t="s">
        <v>4</v>
      </c>
      <c r="J6" s="6" t="s">
        <v>2</v>
      </c>
      <c r="K6" s="5" t="s">
        <v>24</v>
      </c>
      <c r="L6" s="5" t="s">
        <v>6</v>
      </c>
    </row>
    <row r="7" spans="1:12" ht="31.5" customHeight="1">
      <c r="A7" s="12">
        <v>1</v>
      </c>
      <c r="B7" s="74" t="s">
        <v>34</v>
      </c>
      <c r="C7" s="19" t="s">
        <v>36</v>
      </c>
      <c r="D7" s="19" t="s">
        <v>35</v>
      </c>
      <c r="E7" s="20">
        <v>800</v>
      </c>
      <c r="F7" s="64"/>
      <c r="G7" s="7"/>
      <c r="H7" s="8">
        <v>0.08</v>
      </c>
      <c r="I7" s="7"/>
      <c r="J7" s="7">
        <f>ROUND(I7*(1+H7),2)</f>
        <v>0</v>
      </c>
      <c r="K7" s="17"/>
      <c r="L7" s="17"/>
    </row>
    <row r="8" spans="1:12" s="23" customFormat="1" ht="98.25" customHeight="1">
      <c r="A8" s="12">
        <v>2</v>
      </c>
      <c r="B8" s="73" t="s">
        <v>38</v>
      </c>
      <c r="C8" s="72" t="s">
        <v>25</v>
      </c>
      <c r="D8" s="19" t="s">
        <v>31</v>
      </c>
      <c r="E8" s="21">
        <v>3000</v>
      </c>
      <c r="F8" s="64"/>
      <c r="G8" s="7"/>
      <c r="H8" s="8">
        <v>0.08</v>
      </c>
      <c r="I8" s="7"/>
      <c r="J8" s="7"/>
      <c r="K8" s="3"/>
      <c r="L8" s="22"/>
    </row>
    <row r="9" spans="1:12" s="23" customFormat="1" ht="11.25">
      <c r="A9" s="1"/>
      <c r="B9" s="2"/>
      <c r="D9" s="3"/>
      <c r="E9" s="13"/>
      <c r="F9" s="65"/>
      <c r="G9" s="13"/>
      <c r="H9" s="26" t="s">
        <v>7</v>
      </c>
      <c r="I9" s="27">
        <f>SUM(I7:I8)</f>
        <v>0</v>
      </c>
      <c r="J9" s="27">
        <f>SUM(J7:J8)</f>
        <v>0</v>
      </c>
      <c r="K9" s="28"/>
      <c r="L9" s="29"/>
    </row>
    <row r="10" spans="1:12" s="23" customFormat="1" ht="11.25">
      <c r="A10" s="1"/>
      <c r="B10" s="2"/>
      <c r="D10" s="3"/>
      <c r="E10" s="13"/>
      <c r="F10" s="65"/>
      <c r="G10" s="13"/>
      <c r="H10" s="76"/>
      <c r="I10" s="59"/>
      <c r="J10" s="59"/>
      <c r="K10" s="76"/>
      <c r="L10" s="41"/>
    </row>
    <row r="11" spans="1:12" s="23" customFormat="1" ht="11.25">
      <c r="A11" s="1"/>
      <c r="B11" s="2"/>
      <c r="D11" s="3"/>
      <c r="E11" s="13"/>
      <c r="F11" s="65"/>
      <c r="G11" s="13"/>
      <c r="H11" s="76"/>
      <c r="I11" s="59" t="s">
        <v>44</v>
      </c>
      <c r="J11" s="59"/>
      <c r="K11" s="76"/>
      <c r="L11" s="41"/>
    </row>
    <row r="12" spans="1:12" s="32" customFormat="1" ht="11.25">
      <c r="A12" s="30"/>
      <c r="B12" s="30"/>
      <c r="C12" s="30"/>
      <c r="D12" s="31"/>
      <c r="E12" s="31"/>
      <c r="F12" s="30"/>
      <c r="G12" s="30"/>
      <c r="H12" s="30"/>
      <c r="I12" s="77" t="s">
        <v>45</v>
      </c>
      <c r="J12" s="30"/>
      <c r="K12" s="30"/>
      <c r="L12" s="30"/>
    </row>
    <row r="13" ht="27.75" customHeight="1">
      <c r="B13" s="75" t="s">
        <v>40</v>
      </c>
    </row>
    <row r="14" spans="1:12" ht="54" customHeight="1">
      <c r="A14" s="4" t="s">
        <v>3</v>
      </c>
      <c r="B14" s="5" t="s">
        <v>0</v>
      </c>
      <c r="C14" s="5" t="s">
        <v>21</v>
      </c>
      <c r="D14" s="5" t="s">
        <v>22</v>
      </c>
      <c r="E14" s="57" t="s">
        <v>1</v>
      </c>
      <c r="F14" s="18" t="s">
        <v>26</v>
      </c>
      <c r="G14" s="6" t="s">
        <v>5</v>
      </c>
      <c r="H14" s="5" t="s">
        <v>23</v>
      </c>
      <c r="I14" s="6" t="s">
        <v>4</v>
      </c>
      <c r="J14" s="6" t="s">
        <v>2</v>
      </c>
      <c r="K14" s="5" t="s">
        <v>24</v>
      </c>
      <c r="L14" s="5" t="s">
        <v>6</v>
      </c>
    </row>
    <row r="15" spans="1:14" ht="124.5" customHeight="1">
      <c r="A15" s="33">
        <v>1</v>
      </c>
      <c r="B15" s="36" t="s">
        <v>46</v>
      </c>
      <c r="C15" s="12" t="s">
        <v>28</v>
      </c>
      <c r="D15" s="58" t="s">
        <v>32</v>
      </c>
      <c r="E15" s="35">
        <v>12000</v>
      </c>
      <c r="F15" s="25"/>
      <c r="G15" s="7">
        <f>ROUND(F15*(1+H15),2)</f>
        <v>0</v>
      </c>
      <c r="H15" s="8">
        <v>0.08</v>
      </c>
      <c r="I15" s="7">
        <f>ROUND(F15*E15,2)</f>
        <v>0</v>
      </c>
      <c r="J15" s="7">
        <f>ROUND(I15*(1+H15),2)</f>
        <v>0</v>
      </c>
      <c r="K15" s="5"/>
      <c r="L15" s="5"/>
      <c r="M15" s="68"/>
      <c r="N15" s="63"/>
    </row>
    <row r="16" spans="1:14" ht="117.75" customHeight="1">
      <c r="A16" s="33">
        <v>2</v>
      </c>
      <c r="B16" s="36" t="s">
        <v>47</v>
      </c>
      <c r="C16" s="12" t="s">
        <v>28</v>
      </c>
      <c r="D16" s="58" t="s">
        <v>32</v>
      </c>
      <c r="E16" s="37">
        <v>8000</v>
      </c>
      <c r="F16" s="25"/>
      <c r="G16" s="7">
        <f>ROUND(F16*(1+H16),2)</f>
        <v>0</v>
      </c>
      <c r="H16" s="8">
        <v>0.08</v>
      </c>
      <c r="I16" s="7">
        <f>ROUND(F16*E16,2)</f>
        <v>0</v>
      </c>
      <c r="J16" s="7">
        <f>ROUND(I16*(1+H16),2)</f>
        <v>0</v>
      </c>
      <c r="K16" s="5"/>
      <c r="L16" s="5"/>
      <c r="M16" s="68"/>
      <c r="N16" s="63"/>
    </row>
    <row r="17" spans="1:12" ht="26.25" customHeight="1">
      <c r="A17" s="12">
        <v>3</v>
      </c>
      <c r="B17" s="34" t="s">
        <v>16</v>
      </c>
      <c r="C17" s="12" t="s">
        <v>29</v>
      </c>
      <c r="D17" s="58" t="s">
        <v>32</v>
      </c>
      <c r="E17" s="37">
        <v>1800</v>
      </c>
      <c r="F17" s="25"/>
      <c r="G17" s="7">
        <f>ROUND(F17*(1+H17),2)</f>
        <v>0</v>
      </c>
      <c r="H17" s="8">
        <v>0.23</v>
      </c>
      <c r="I17" s="7">
        <f>ROUND(F17*E17,2)</f>
        <v>0</v>
      </c>
      <c r="J17" s="7">
        <f>ROUND(I17*(1+H17),2)</f>
        <v>0</v>
      </c>
      <c r="K17" s="24"/>
      <c r="L17" s="24"/>
    </row>
    <row r="18" spans="1:11" ht="26.25" customHeight="1">
      <c r="A18" s="30"/>
      <c r="B18" s="54"/>
      <c r="C18" s="53"/>
      <c r="D18" s="55"/>
      <c r="E18" s="66"/>
      <c r="F18" s="60"/>
      <c r="G18" s="56"/>
      <c r="H18" s="26" t="s">
        <v>7</v>
      </c>
      <c r="I18" s="27">
        <f>SUM(I15:I17)</f>
        <v>0</v>
      </c>
      <c r="J18" s="27">
        <f>SUM(J15:J17)</f>
        <v>0</v>
      </c>
      <c r="K18" s="41"/>
    </row>
    <row r="19" spans="1:11" ht="26.25" customHeight="1">
      <c r="A19" s="30"/>
      <c r="B19" s="54"/>
      <c r="C19" s="53"/>
      <c r="D19" s="55"/>
      <c r="E19" s="66"/>
      <c r="F19" s="60"/>
      <c r="G19" s="56"/>
      <c r="H19" s="85" t="s">
        <v>53</v>
      </c>
      <c r="I19" s="85"/>
      <c r="J19" s="85"/>
      <c r="K19" s="41"/>
    </row>
    <row r="20" spans="2:12" ht="11.25">
      <c r="B20" s="1"/>
      <c r="D20" s="11"/>
      <c r="F20" s="1"/>
      <c r="G20" s="1"/>
      <c r="H20" s="1"/>
      <c r="I20" s="1" t="s">
        <v>45</v>
      </c>
      <c r="J20" s="1"/>
      <c r="K20" s="1"/>
      <c r="L20" s="1"/>
    </row>
    <row r="21" spans="2:6" ht="43.5" customHeight="1">
      <c r="B21" s="81" t="s">
        <v>41</v>
      </c>
      <c r="C21" s="81"/>
      <c r="D21" s="81"/>
      <c r="E21" s="81"/>
      <c r="F21" s="81"/>
    </row>
    <row r="22" spans="1:12" ht="52.5" customHeight="1">
      <c r="A22" s="4" t="s">
        <v>3</v>
      </c>
      <c r="B22" s="5" t="s">
        <v>0</v>
      </c>
      <c r="C22" s="5" t="s">
        <v>21</v>
      </c>
      <c r="D22" s="5" t="s">
        <v>22</v>
      </c>
      <c r="E22" s="57" t="s">
        <v>1</v>
      </c>
      <c r="F22" s="18" t="s">
        <v>26</v>
      </c>
      <c r="G22" s="6" t="s">
        <v>5</v>
      </c>
      <c r="H22" s="5" t="s">
        <v>23</v>
      </c>
      <c r="I22" s="6" t="s">
        <v>4</v>
      </c>
      <c r="J22" s="6" t="s">
        <v>2</v>
      </c>
      <c r="K22" s="5" t="s">
        <v>24</v>
      </c>
      <c r="L22" s="5" t="s">
        <v>6</v>
      </c>
    </row>
    <row r="23" spans="1:12" ht="115.5" customHeight="1">
      <c r="A23" s="33">
        <v>1</v>
      </c>
      <c r="B23" s="36" t="s">
        <v>48</v>
      </c>
      <c r="C23" s="69" t="s">
        <v>30</v>
      </c>
      <c r="D23" s="58" t="s">
        <v>32</v>
      </c>
      <c r="E23" s="35">
        <v>213</v>
      </c>
      <c r="F23" s="70"/>
      <c r="G23" s="50"/>
      <c r="H23" s="49">
        <v>0.08</v>
      </c>
      <c r="I23" s="50"/>
      <c r="J23" s="50"/>
      <c r="K23" s="43"/>
      <c r="L23" s="43"/>
    </row>
    <row r="24" spans="2:11" ht="11.25">
      <c r="B24" s="2"/>
      <c r="C24" s="3"/>
      <c r="D24" s="3"/>
      <c r="E24" s="65"/>
      <c r="F24" s="52"/>
      <c r="G24" s="52"/>
      <c r="H24" s="9" t="s">
        <v>7</v>
      </c>
      <c r="I24" s="10"/>
      <c r="J24" s="10"/>
      <c r="K24" s="44"/>
    </row>
    <row r="25" spans="2:12" ht="11.25">
      <c r="B25" s="1"/>
      <c r="D25" s="11"/>
      <c r="F25" s="1"/>
      <c r="G25" s="1"/>
      <c r="H25" s="38"/>
      <c r="I25" s="51"/>
      <c r="J25" s="51"/>
      <c r="K25" s="51"/>
      <c r="L25" s="1"/>
    </row>
    <row r="26" spans="2:12" ht="16.5" customHeight="1">
      <c r="B26" s="82" t="s">
        <v>49</v>
      </c>
      <c r="C26" s="82"/>
      <c r="D26" s="82"/>
      <c r="E26" s="82"/>
      <c r="F26" s="82"/>
      <c r="G26" s="82"/>
      <c r="H26" s="38"/>
      <c r="I26" s="51" t="s">
        <v>50</v>
      </c>
      <c r="J26" s="51"/>
      <c r="K26" s="51"/>
      <c r="L26" s="1"/>
    </row>
    <row r="27" spans="2:12" ht="11.25">
      <c r="B27" s="1"/>
      <c r="D27" s="11"/>
      <c r="F27" s="1"/>
      <c r="G27" s="1"/>
      <c r="H27" s="1"/>
      <c r="I27" s="80" t="s">
        <v>45</v>
      </c>
      <c r="J27" s="1"/>
      <c r="K27" s="1"/>
      <c r="L27" s="1"/>
    </row>
    <row r="29" spans="2:8" ht="11.25">
      <c r="B29" s="81" t="s">
        <v>42</v>
      </c>
      <c r="C29" s="81"/>
      <c r="D29" s="81"/>
      <c r="E29" s="81"/>
      <c r="F29" s="81"/>
      <c r="G29" s="81"/>
      <c r="H29" s="81"/>
    </row>
    <row r="30" spans="1:12" ht="46.5" customHeight="1">
      <c r="A30" s="4" t="s">
        <v>3</v>
      </c>
      <c r="B30" s="5" t="s">
        <v>0</v>
      </c>
      <c r="C30" s="5" t="s">
        <v>21</v>
      </c>
      <c r="D30" s="5" t="s">
        <v>22</v>
      </c>
      <c r="E30" s="57" t="s">
        <v>1</v>
      </c>
      <c r="F30" s="18" t="s">
        <v>26</v>
      </c>
      <c r="G30" s="6" t="s">
        <v>5</v>
      </c>
      <c r="H30" s="5" t="s">
        <v>23</v>
      </c>
      <c r="I30" s="6" t="s">
        <v>4</v>
      </c>
      <c r="J30" s="6" t="s">
        <v>2</v>
      </c>
      <c r="K30" s="5" t="s">
        <v>24</v>
      </c>
      <c r="L30" s="5" t="s">
        <v>6</v>
      </c>
    </row>
    <row r="31" spans="1:12" ht="91.5" customHeight="1">
      <c r="A31" s="33">
        <v>1</v>
      </c>
      <c r="B31" s="34" t="s">
        <v>51</v>
      </c>
      <c r="C31" s="12" t="s">
        <v>27</v>
      </c>
      <c r="D31" s="58" t="s">
        <v>17</v>
      </c>
      <c r="E31" s="35">
        <v>20000</v>
      </c>
      <c r="F31" s="25"/>
      <c r="G31" s="7"/>
      <c r="H31" s="8">
        <v>0.08</v>
      </c>
      <c r="I31" s="7">
        <f>ROUND(F31*E31,2)</f>
        <v>0</v>
      </c>
      <c r="J31" s="7">
        <f>ROUND(I31*(1+H31),2)</f>
        <v>0</v>
      </c>
      <c r="K31" s="5"/>
      <c r="L31" s="5"/>
    </row>
    <row r="32" spans="2:12" ht="11.25">
      <c r="B32" s="2"/>
      <c r="D32" s="3"/>
      <c r="E32" s="65"/>
      <c r="F32" s="13"/>
      <c r="G32" s="13"/>
      <c r="H32" s="26" t="s">
        <v>7</v>
      </c>
      <c r="I32" s="27">
        <f>SUM(I31:I31)</f>
        <v>0</v>
      </c>
      <c r="J32" s="27">
        <f>SUM(J31:J31)</f>
        <v>0</v>
      </c>
      <c r="K32" s="28"/>
      <c r="L32" s="29"/>
    </row>
    <row r="33" spans="2:5" ht="11.25">
      <c r="B33" s="84"/>
      <c r="C33" s="84"/>
      <c r="D33" s="84"/>
      <c r="E33" s="84"/>
    </row>
    <row r="34" ht="11.25">
      <c r="I34" s="51" t="s">
        <v>50</v>
      </c>
    </row>
    <row r="35" ht="11.25">
      <c r="I35" s="79" t="s">
        <v>45</v>
      </c>
    </row>
    <row r="36" spans="2:7" ht="23.25" customHeight="1">
      <c r="B36" s="81" t="s">
        <v>43</v>
      </c>
      <c r="C36" s="81"/>
      <c r="D36" s="81"/>
      <c r="E36" s="81"/>
      <c r="F36" s="81"/>
      <c r="G36" s="81"/>
    </row>
    <row r="37" spans="1:12" ht="47.25" customHeight="1">
      <c r="A37" s="4" t="s">
        <v>3</v>
      </c>
      <c r="B37" s="5" t="s">
        <v>0</v>
      </c>
      <c r="C37" s="5" t="s">
        <v>21</v>
      </c>
      <c r="D37" s="5" t="s">
        <v>22</v>
      </c>
      <c r="E37" s="57" t="s">
        <v>1</v>
      </c>
      <c r="F37" s="18" t="s">
        <v>26</v>
      </c>
      <c r="G37" s="6" t="s">
        <v>5</v>
      </c>
      <c r="H37" s="5" t="s">
        <v>23</v>
      </c>
      <c r="I37" s="6" t="s">
        <v>4</v>
      </c>
      <c r="J37" s="6" t="s">
        <v>2</v>
      </c>
      <c r="K37" s="5" t="s">
        <v>24</v>
      </c>
      <c r="L37" s="5" t="s">
        <v>6</v>
      </c>
    </row>
    <row r="38" spans="1:12" ht="45">
      <c r="A38" s="33">
        <v>1</v>
      </c>
      <c r="B38" s="61" t="s">
        <v>33</v>
      </c>
      <c r="C38" s="12" t="s">
        <v>25</v>
      </c>
      <c r="D38" s="58" t="s">
        <v>31</v>
      </c>
      <c r="E38" s="35">
        <v>5000</v>
      </c>
      <c r="F38" s="25"/>
      <c r="G38" s="7"/>
      <c r="H38" s="8">
        <v>0.08</v>
      </c>
      <c r="I38" s="7">
        <f>ROUND(F38*E38,2)</f>
        <v>0</v>
      </c>
      <c r="J38" s="7">
        <f>ROUND(I38*(1+H38),2)</f>
        <v>0</v>
      </c>
      <c r="K38" s="5"/>
      <c r="L38" s="5"/>
    </row>
    <row r="39" spans="1:12" ht="78.75">
      <c r="A39" s="33">
        <v>2</v>
      </c>
      <c r="B39" s="62" t="s">
        <v>20</v>
      </c>
      <c r="C39" s="12" t="s">
        <v>25</v>
      </c>
      <c r="D39" s="58" t="s">
        <v>31</v>
      </c>
      <c r="E39" s="37">
        <v>1200</v>
      </c>
      <c r="F39" s="25"/>
      <c r="G39" s="7"/>
      <c r="H39" s="8">
        <v>0.08</v>
      </c>
      <c r="I39" s="7">
        <f>ROUND(F39*E39,2)</f>
        <v>0</v>
      </c>
      <c r="J39" s="7">
        <f>ROUND(I39*(1+H39),2)</f>
        <v>0</v>
      </c>
      <c r="K39" s="5"/>
      <c r="L39" s="5"/>
    </row>
    <row r="40" spans="1:12" ht="22.5">
      <c r="A40" s="33">
        <v>3</v>
      </c>
      <c r="B40" s="62" t="s">
        <v>18</v>
      </c>
      <c r="C40" s="12" t="s">
        <v>25</v>
      </c>
      <c r="D40" s="58" t="s">
        <v>31</v>
      </c>
      <c r="E40" s="37">
        <v>3000</v>
      </c>
      <c r="F40" s="25"/>
      <c r="G40" s="7"/>
      <c r="H40" s="8">
        <v>0.23</v>
      </c>
      <c r="I40" s="7">
        <f>ROUND(F40*E40,2)</f>
        <v>0</v>
      </c>
      <c r="J40" s="7">
        <f>ROUND(I40*(1+H40),2)</f>
        <v>0</v>
      </c>
      <c r="K40" s="5"/>
      <c r="L40" s="5"/>
    </row>
    <row r="41" spans="1:12" ht="21" customHeight="1">
      <c r="A41" s="12">
        <v>4</v>
      </c>
      <c r="B41" s="62" t="s">
        <v>19</v>
      </c>
      <c r="C41" s="12" t="s">
        <v>25</v>
      </c>
      <c r="D41" s="58" t="s">
        <v>31</v>
      </c>
      <c r="E41" s="37">
        <v>400</v>
      </c>
      <c r="F41" s="25"/>
      <c r="G41" s="7"/>
      <c r="H41" s="8">
        <v>0.23</v>
      </c>
      <c r="I41" s="7">
        <f>ROUND(F41*E41,2)</f>
        <v>0</v>
      </c>
      <c r="J41" s="7">
        <f>ROUND(I41*(1+H41),2)</f>
        <v>0</v>
      </c>
      <c r="K41" s="24"/>
      <c r="L41" s="24"/>
    </row>
    <row r="42" spans="2:12" ht="11.25">
      <c r="B42" s="2"/>
      <c r="D42" s="3"/>
      <c r="E42" s="65"/>
      <c r="F42" s="13"/>
      <c r="G42" s="13"/>
      <c r="H42" s="26" t="s">
        <v>7</v>
      </c>
      <c r="I42" s="39">
        <f>SUM(I38:I41)</f>
        <v>0</v>
      </c>
      <c r="J42" s="39">
        <f>SUM(J38:J41)</f>
        <v>0</v>
      </c>
      <c r="K42" s="28"/>
      <c r="L42" s="29"/>
    </row>
    <row r="43" spans="2:12" ht="11.25">
      <c r="B43" s="2"/>
      <c r="C43" s="3"/>
      <c r="D43" s="13"/>
      <c r="E43" s="65"/>
      <c r="F43" s="13"/>
      <c r="G43" s="40"/>
      <c r="H43" s="59"/>
      <c r="I43" s="59"/>
      <c r="J43" s="40"/>
      <c r="K43" s="41"/>
      <c r="L43" s="42"/>
    </row>
    <row r="44" spans="2:12" ht="24" customHeight="1">
      <c r="B44" s="82"/>
      <c r="C44" s="82"/>
      <c r="D44" s="82"/>
      <c r="E44" s="82"/>
      <c r="F44" s="82"/>
      <c r="G44" s="40"/>
      <c r="H44" s="59"/>
      <c r="I44" s="59" t="s">
        <v>52</v>
      </c>
      <c r="J44" s="40"/>
      <c r="K44" s="41"/>
      <c r="L44" s="42"/>
    </row>
    <row r="45" spans="2:12" ht="25.5" customHeight="1">
      <c r="B45" s="2"/>
      <c r="C45" s="3"/>
      <c r="D45" s="13"/>
      <c r="E45" s="65"/>
      <c r="F45" s="13"/>
      <c r="G45" s="40"/>
      <c r="H45" s="59"/>
      <c r="I45" s="78" t="s">
        <v>45</v>
      </c>
      <c r="J45" s="40"/>
      <c r="K45" s="41"/>
      <c r="L45" s="42"/>
    </row>
    <row r="46" ht="11.25">
      <c r="B46" s="45"/>
    </row>
    <row r="47" ht="11.25">
      <c r="B47" s="45"/>
    </row>
    <row r="49" spans="1:5" ht="11.25">
      <c r="A49" s="46"/>
      <c r="B49" s="47" t="s">
        <v>8</v>
      </c>
      <c r="C49" s="87" t="s">
        <v>15</v>
      </c>
      <c r="D49" s="88"/>
      <c r="E49" s="67"/>
    </row>
    <row r="50" spans="2:4" ht="11.25">
      <c r="B50" s="48" t="s">
        <v>9</v>
      </c>
      <c r="C50" s="89"/>
      <c r="D50" s="90"/>
    </row>
    <row r="51" spans="2:4" ht="11.25">
      <c r="B51" s="48" t="s">
        <v>10</v>
      </c>
      <c r="C51" s="89"/>
      <c r="D51" s="90"/>
    </row>
    <row r="52" spans="2:4" ht="11.25">
      <c r="B52" s="48" t="s">
        <v>11</v>
      </c>
      <c r="C52" s="89"/>
      <c r="D52" s="90"/>
    </row>
    <row r="53" spans="2:4" ht="11.25">
      <c r="B53" s="48" t="s">
        <v>12</v>
      </c>
      <c r="C53" s="89"/>
      <c r="D53" s="90"/>
    </row>
    <row r="54" spans="2:4" ht="11.25">
      <c r="B54" s="48" t="s">
        <v>13</v>
      </c>
      <c r="C54" s="89"/>
      <c r="D54" s="90"/>
    </row>
    <row r="55" spans="1:5" ht="11.25">
      <c r="A55" s="46"/>
      <c r="B55" s="16" t="s">
        <v>14</v>
      </c>
      <c r="C55" s="86"/>
      <c r="D55" s="86"/>
      <c r="E55" s="67"/>
    </row>
    <row r="57" spans="1:12" s="15" customFormat="1" ht="11.25">
      <c r="A57" s="1"/>
      <c r="B57" s="14"/>
      <c r="C57" s="1"/>
      <c r="E57" s="11"/>
      <c r="F57" s="3"/>
      <c r="G57" s="3"/>
      <c r="H57" s="3"/>
      <c r="I57" s="3"/>
      <c r="J57" s="3"/>
      <c r="K57" s="3"/>
      <c r="L57" s="3"/>
    </row>
  </sheetData>
  <sheetProtection/>
  <mergeCells count="15">
    <mergeCell ref="C55:D55"/>
    <mergeCell ref="C49:D49"/>
    <mergeCell ref="C50:D50"/>
    <mergeCell ref="C51:D51"/>
    <mergeCell ref="C52:D52"/>
    <mergeCell ref="C53:D53"/>
    <mergeCell ref="C54:D54"/>
    <mergeCell ref="B36:G36"/>
    <mergeCell ref="B44:F44"/>
    <mergeCell ref="F1:I2"/>
    <mergeCell ref="B33:E33"/>
    <mergeCell ref="B29:H29"/>
    <mergeCell ref="B26:G26"/>
    <mergeCell ref="B21:F21"/>
    <mergeCell ref="H19:J19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Niedzwiecka-Reszczyk Kinga</cp:lastModifiedBy>
  <cp:lastPrinted>2018-02-26T10:16:42Z</cp:lastPrinted>
  <dcterms:created xsi:type="dcterms:W3CDTF">2007-10-11T07:13:52Z</dcterms:created>
  <dcterms:modified xsi:type="dcterms:W3CDTF">2018-02-26T12:19:14Z</dcterms:modified>
  <cp:category/>
  <cp:version/>
  <cp:contentType/>
  <cp:contentStatus/>
</cp:coreProperties>
</file>